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45" windowWidth="19440" windowHeight="11760" activeTab="0"/>
  </bookViews>
  <sheets>
    <sheet name="kvyplneni" sheetId="3" r:id="rId1"/>
  </sheets>
  <definedNames/>
  <calcPr calcId="145621"/>
</workbook>
</file>

<file path=xl/comments1.xml><?xml version="1.0" encoding="utf-8"?>
<comments xmlns="http://schemas.openxmlformats.org/spreadsheetml/2006/main">
  <authors>
    <author>Ph</author>
  </authors>
  <commentList>
    <comment ref="K42" authorId="0">
      <text>
        <r>
          <rPr>
            <i/>
            <sz val="8"/>
            <rFont val="Tahoma"/>
            <family val="2"/>
          </rPr>
          <t>Tuto hodnotu (po nacenění jednotkových položkových cen) zadejte s rozpisem nabídkové ceny bez DPH a výše DPH do Krycího listu nabídky.</t>
        </r>
      </text>
    </comment>
  </commentList>
</comments>
</file>

<file path=xl/sharedStrings.xml><?xml version="1.0" encoding="utf-8"?>
<sst xmlns="http://schemas.openxmlformats.org/spreadsheetml/2006/main" count="88" uniqueCount="56">
  <si>
    <t>Položka</t>
  </si>
  <si>
    <t>Počet jednotek</t>
  </si>
  <si>
    <t>Za 
1 měsíc</t>
  </si>
  <si>
    <t>ks</t>
  </si>
  <si>
    <t>min</t>
  </si>
  <si>
    <t>Ostatní</t>
  </si>
  <si>
    <t>Jednorázově - zřizovací a aktivační poplatek za SIM</t>
  </si>
  <si>
    <t>Měsíční paušál - Základní hlasový tarif na SIM</t>
  </si>
  <si>
    <t>Komerční 
název 
tarifu</t>
  </si>
  <si>
    <t>DPH 21%</t>
  </si>
  <si>
    <t>Tarif bez volných minut a SMS</t>
  </si>
  <si>
    <t>Paušál - Internet v mobilním telefonu - FUP 3 GB</t>
  </si>
  <si>
    <t>Paušál - Mobilní internet samostatně - FUP 10 GB</t>
  </si>
  <si>
    <t>Jednorázově - poplatek za výměnu SIM</t>
  </si>
  <si>
    <t>Celková nabídková cena za mobilní telekomunikační služby ve veřejné zakázce</t>
  </si>
  <si>
    <t>Spojení - Hovorné do mobilních i pevných sítí v ČR i EU</t>
  </si>
  <si>
    <t>jednorázový balíček EU 300 MB</t>
  </si>
  <si>
    <t>jednorázový balíček svět 300 MB</t>
  </si>
  <si>
    <t>Polsko</t>
  </si>
  <si>
    <t>Slovensko</t>
  </si>
  <si>
    <t>Maďarsko</t>
  </si>
  <si>
    <t>Rakousko</t>
  </si>
  <si>
    <t>Německo</t>
  </si>
  <si>
    <t>Itálie a Vatikán</t>
  </si>
  <si>
    <t>Belgie</t>
  </si>
  <si>
    <t>Francie</t>
  </si>
  <si>
    <t>Slovinsko</t>
  </si>
  <si>
    <t>Velká Británie a Severní Irsko</t>
  </si>
  <si>
    <t>Paušál - Internet v mobilním telefonu - FUP 10 GB</t>
  </si>
  <si>
    <t>Spojení - SMS v EU</t>
  </si>
  <si>
    <t>Spojení - SMS v ČR</t>
  </si>
  <si>
    <t>Spojení - MMS v ČR</t>
  </si>
  <si>
    <t>Spojení - MMS v EU</t>
  </si>
  <si>
    <t>Spojení ve VPN na SIM</t>
  </si>
  <si>
    <t>Měsíční paušál - neomezený tarif v ČR pro volání a sms</t>
  </si>
  <si>
    <t>Ceny mezinárodního volání (volání na zahraniční čísla):</t>
  </si>
  <si>
    <t>Za 
36 měsíců</t>
  </si>
  <si>
    <t>Jednotka</t>
  </si>
  <si>
    <t>Předpokládaná cena v Kč bez DPH 
za jednotku</t>
  </si>
  <si>
    <t>Celkem 
za 36 měsíců
v Kč bez DPH</t>
  </si>
  <si>
    <t>Celkem 
za 36 měsíců
v Kč vč. DPH</t>
  </si>
  <si>
    <t xml:space="preserve">Model pro stanovení nabídkové ceny </t>
  </si>
  <si>
    <t>Speciální rozpočet (budget) na nákup mobilních telekomunikačních zařízení</t>
  </si>
  <si>
    <t>NABÍDKOVÁ
jednotková cena 
v Kč bez DPH</t>
  </si>
  <si>
    <t>Účastník vyplní pouze žlutě podbarvené buňky.</t>
  </si>
  <si>
    <t>Paušál - Internet v mobilním telefonu - FUP 5 GB</t>
  </si>
  <si>
    <t>Paušál - Mobilní internet samostatně - FUP 5 GB</t>
  </si>
  <si>
    <t>-</t>
  </si>
  <si>
    <t>jednorázový balíček EU 1 GB</t>
  </si>
  <si>
    <t>jednorázový balíček svět 1 GB</t>
  </si>
  <si>
    <t>Paušál - Mobilní internet samostatně - FUP 20 GB</t>
  </si>
  <si>
    <t>Příloha č. 3 k čj. 02037-8/2018-ERU</t>
  </si>
  <si>
    <t>*)</t>
  </si>
  <si>
    <t>**)</t>
  </si>
  <si>
    <t xml:space="preserve"> = roamingová regulace </t>
  </si>
  <si>
    <t xml:space="preserve"> = možnost dokoupení zvýhodněného jednorázového roamingového balíčku bez ohledu na roamingovou regulaci. Tyto balíčky bude možné dokoupit ke stávajícím datům, která jsou ke konkrétnímu číslu přidělena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</si>
</sst>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theme="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Tahoma"/>
      <family val="2"/>
    </font>
    <font>
      <sz val="7"/>
      <color theme="1"/>
      <name val="Tahoma"/>
      <family val="2"/>
    </font>
    <font>
      <i/>
      <sz val="8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Fill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0" fontId="8" fillId="0" borderId="0" xfId="0" applyFont="1"/>
    <xf numFmtId="4" fontId="2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0" xfId="0" applyFont="1"/>
    <xf numFmtId="4" fontId="10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4" borderId="0" xfId="0" applyFont="1" applyFill="1"/>
    <xf numFmtId="0" fontId="2" fillId="4" borderId="1" xfId="0" applyFont="1" applyFill="1" applyBorder="1" applyAlignment="1" applyProtection="1">
      <alignment vertical="center" shrinkToFit="1"/>
      <protection locked="0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tabSelected="1" zoomScale="160" zoomScaleNormal="160" workbookViewId="0" topLeftCell="A1">
      <pane xSplit="2" ySplit="4" topLeftCell="C5" activePane="bottomRight" state="frozen"/>
      <selection pane="topRight" activeCell="C1" sqref="C1"/>
      <selection pane="bottomLeft" activeCell="A6" sqref="A6"/>
      <selection pane="bottomRight" activeCell="K47" sqref="K47"/>
    </sheetView>
  </sheetViews>
  <sheetFormatPr defaultColWidth="9.16015625" defaultRowHeight="10.5"/>
  <cols>
    <col min="1" max="1" width="3.83203125" style="2" customWidth="1"/>
    <col min="2" max="2" width="47.16015625" style="2" customWidth="1"/>
    <col min="3" max="3" width="21" style="2" customWidth="1"/>
    <col min="4" max="6" width="9.16015625" style="2" customWidth="1"/>
    <col min="7" max="7" width="15" style="2" customWidth="1"/>
    <col min="8" max="8" width="18.16015625" style="43" customWidth="1"/>
    <col min="9" max="9" width="13.16015625" style="2" customWidth="1"/>
    <col min="10" max="10" width="10.16015625" style="2" bestFit="1" customWidth="1"/>
    <col min="11" max="11" width="16.33203125" style="2" customWidth="1"/>
    <col min="12" max="12" width="2.33203125" style="2" customWidth="1"/>
    <col min="13" max="16384" width="9.16015625" style="2" customWidth="1"/>
  </cols>
  <sheetData>
    <row r="1" spans="1:12" ht="18">
      <c r="A1" s="5" t="s">
        <v>41</v>
      </c>
      <c r="C1" s="6"/>
      <c r="D1" s="7"/>
      <c r="E1" s="7"/>
      <c r="F1" s="7"/>
      <c r="G1" s="7"/>
      <c r="H1" s="40"/>
      <c r="I1" s="8"/>
      <c r="J1" s="8"/>
      <c r="K1" s="9"/>
      <c r="L1" s="45" t="s">
        <v>51</v>
      </c>
    </row>
    <row r="2" spans="2:11" ht="11.25">
      <c r="B2" s="6"/>
      <c r="C2" s="6"/>
      <c r="D2" s="7"/>
      <c r="E2" s="7"/>
      <c r="F2" s="7"/>
      <c r="G2" s="7"/>
      <c r="H2" s="40"/>
      <c r="I2" s="8"/>
      <c r="J2" s="8"/>
      <c r="K2" s="9"/>
    </row>
    <row r="3" spans="2:11" ht="11.25">
      <c r="B3" s="73" t="s">
        <v>0</v>
      </c>
      <c r="C3" s="74" t="s">
        <v>8</v>
      </c>
      <c r="D3" s="73" t="s">
        <v>1</v>
      </c>
      <c r="E3" s="73"/>
      <c r="F3" s="73"/>
      <c r="G3" s="74" t="s">
        <v>38</v>
      </c>
      <c r="H3" s="77" t="s">
        <v>43</v>
      </c>
      <c r="I3" s="72" t="s">
        <v>39</v>
      </c>
      <c r="J3" s="72" t="s">
        <v>9</v>
      </c>
      <c r="K3" s="72" t="s">
        <v>40</v>
      </c>
    </row>
    <row r="4" spans="2:11" ht="41.45" customHeight="1">
      <c r="B4" s="73"/>
      <c r="C4" s="75"/>
      <c r="D4" s="10" t="s">
        <v>2</v>
      </c>
      <c r="E4" s="10" t="s">
        <v>36</v>
      </c>
      <c r="F4" s="11" t="s">
        <v>37</v>
      </c>
      <c r="G4" s="76"/>
      <c r="H4" s="77"/>
      <c r="I4" s="72"/>
      <c r="J4" s="72"/>
      <c r="K4" s="72"/>
    </row>
    <row r="5" spans="1:11" ht="11.25">
      <c r="A5" s="78"/>
      <c r="B5" s="12" t="s">
        <v>10</v>
      </c>
      <c r="C5" s="12"/>
      <c r="D5" s="13"/>
      <c r="E5" s="13"/>
      <c r="F5" s="13"/>
      <c r="G5" s="13"/>
      <c r="H5" s="14"/>
      <c r="I5" s="15"/>
      <c r="J5" s="15"/>
      <c r="K5" s="15"/>
    </row>
    <row r="6" spans="1:11" ht="11.25">
      <c r="A6" s="78"/>
      <c r="B6" s="16" t="s">
        <v>7</v>
      </c>
      <c r="C6" s="67"/>
      <c r="D6" s="27">
        <v>142</v>
      </c>
      <c r="E6" s="17">
        <f>D6*36</f>
        <v>5112</v>
      </c>
      <c r="F6" s="17" t="s">
        <v>3</v>
      </c>
      <c r="G6" s="55">
        <v>1</v>
      </c>
      <c r="H6" s="68"/>
      <c r="I6" s="18">
        <f>D6*H6*36</f>
        <v>0</v>
      </c>
      <c r="J6" s="18">
        <f>0.21*I6</f>
        <v>0</v>
      </c>
      <c r="K6" s="18">
        <f>I6+J6</f>
        <v>0</v>
      </c>
    </row>
    <row r="7" spans="1:11" ht="11.25">
      <c r="A7" s="78"/>
      <c r="B7" s="16" t="s">
        <v>33</v>
      </c>
      <c r="C7" s="16"/>
      <c r="D7" s="27">
        <v>142</v>
      </c>
      <c r="E7" s="17" t="s">
        <v>47</v>
      </c>
      <c r="F7" s="17" t="s">
        <v>3</v>
      </c>
      <c r="G7" s="55">
        <v>0</v>
      </c>
      <c r="H7" s="28">
        <v>0</v>
      </c>
      <c r="I7" s="54"/>
      <c r="J7" s="52"/>
      <c r="K7" s="53"/>
    </row>
    <row r="8" spans="1:11" ht="11.25">
      <c r="A8" s="81" t="s">
        <v>52</v>
      </c>
      <c r="B8" s="16" t="s">
        <v>15</v>
      </c>
      <c r="C8" s="16"/>
      <c r="D8" s="27">
        <v>8500</v>
      </c>
      <c r="E8" s="17">
        <f>D8*36</f>
        <v>306000</v>
      </c>
      <c r="F8" s="17" t="s">
        <v>4</v>
      </c>
      <c r="G8" s="55">
        <v>0.25</v>
      </c>
      <c r="H8" s="68"/>
      <c r="I8" s="18">
        <f>D8*H8*36</f>
        <v>0</v>
      </c>
      <c r="J8" s="18">
        <f aca="true" t="shared" si="0" ref="J8:J12">0.21*I8</f>
        <v>0</v>
      </c>
      <c r="K8" s="18">
        <f aca="true" t="shared" si="1" ref="K8:K12">I8+J8</f>
        <v>0</v>
      </c>
    </row>
    <row r="9" spans="1:11" ht="11.25">
      <c r="A9" s="81"/>
      <c r="B9" s="16" t="s">
        <v>30</v>
      </c>
      <c r="C9" s="16"/>
      <c r="D9" s="27">
        <v>1100</v>
      </c>
      <c r="E9" s="17">
        <f aca="true" t="shared" si="2" ref="E9:E12">D9*36</f>
        <v>39600</v>
      </c>
      <c r="F9" s="17" t="s">
        <v>3</v>
      </c>
      <c r="G9" s="55">
        <v>0.4</v>
      </c>
      <c r="H9" s="68"/>
      <c r="I9" s="18">
        <f>D9*H9*36</f>
        <v>0</v>
      </c>
      <c r="J9" s="18">
        <f t="shared" si="0"/>
        <v>0</v>
      </c>
      <c r="K9" s="18">
        <f t="shared" si="1"/>
        <v>0</v>
      </c>
    </row>
    <row r="10" spans="1:11" ht="11.25">
      <c r="A10" s="81"/>
      <c r="B10" s="16" t="s">
        <v>29</v>
      </c>
      <c r="C10" s="16"/>
      <c r="D10" s="27">
        <v>100</v>
      </c>
      <c r="E10" s="17">
        <f t="shared" si="2"/>
        <v>3600</v>
      </c>
      <c r="F10" s="17" t="s">
        <v>3</v>
      </c>
      <c r="G10" s="55">
        <v>0.4</v>
      </c>
      <c r="H10" s="68"/>
      <c r="I10" s="18">
        <f>D10*H10*36</f>
        <v>0</v>
      </c>
      <c r="J10" s="18">
        <f t="shared" si="0"/>
        <v>0</v>
      </c>
      <c r="K10" s="18">
        <f t="shared" si="1"/>
        <v>0</v>
      </c>
    </row>
    <row r="11" spans="1:11" ht="11.25">
      <c r="A11" s="81"/>
      <c r="B11" s="32" t="s">
        <v>31</v>
      </c>
      <c r="C11" s="32"/>
      <c r="D11" s="39">
        <v>70</v>
      </c>
      <c r="E11" s="17">
        <f t="shared" si="2"/>
        <v>2520</v>
      </c>
      <c r="F11" s="17" t="s">
        <v>3</v>
      </c>
      <c r="G11" s="55">
        <v>2</v>
      </c>
      <c r="H11" s="68"/>
      <c r="I11" s="18">
        <f>D11*H11*36</f>
        <v>0</v>
      </c>
      <c r="J11" s="18">
        <f t="shared" si="0"/>
        <v>0</v>
      </c>
      <c r="K11" s="18">
        <f t="shared" si="1"/>
        <v>0</v>
      </c>
    </row>
    <row r="12" spans="1:11" ht="11.25">
      <c r="A12" s="81"/>
      <c r="B12" s="16" t="s">
        <v>32</v>
      </c>
      <c r="C12" s="16"/>
      <c r="D12" s="27">
        <v>30</v>
      </c>
      <c r="E12" s="17">
        <f t="shared" si="2"/>
        <v>1080</v>
      </c>
      <c r="F12" s="17" t="s">
        <v>3</v>
      </c>
      <c r="G12" s="55">
        <v>2</v>
      </c>
      <c r="H12" s="68"/>
      <c r="I12" s="18">
        <f>D12*H12*36</f>
        <v>0</v>
      </c>
      <c r="J12" s="18">
        <f t="shared" si="0"/>
        <v>0</v>
      </c>
      <c r="K12" s="18">
        <f t="shared" si="1"/>
        <v>0</v>
      </c>
    </row>
    <row r="13" spans="1:12" ht="11.25">
      <c r="A13" s="81"/>
      <c r="C13" s="23"/>
      <c r="D13" s="31"/>
      <c r="E13" s="31"/>
      <c r="F13" s="31"/>
      <c r="G13" s="56"/>
      <c r="H13" s="21"/>
      <c r="I13" s="22"/>
      <c r="J13" s="22"/>
      <c r="K13" s="22"/>
      <c r="L13" s="33"/>
    </row>
    <row r="14" spans="1:11" ht="11.25">
      <c r="A14" s="81"/>
      <c r="B14" s="12" t="s">
        <v>5</v>
      </c>
      <c r="C14" s="12"/>
      <c r="D14" s="13"/>
      <c r="E14" s="13"/>
      <c r="F14" s="13"/>
      <c r="G14" s="57"/>
      <c r="H14" s="14"/>
      <c r="I14" s="15"/>
      <c r="J14" s="15"/>
      <c r="K14" s="15"/>
    </row>
    <row r="15" spans="1:11" ht="11.25">
      <c r="A15" s="81"/>
      <c r="B15" s="25" t="s">
        <v>34</v>
      </c>
      <c r="C15" s="67"/>
      <c r="D15" s="27">
        <v>14</v>
      </c>
      <c r="E15" s="17">
        <f>D15*36</f>
        <v>504</v>
      </c>
      <c r="F15" s="1" t="s">
        <v>3</v>
      </c>
      <c r="G15" s="58">
        <v>115</v>
      </c>
      <c r="H15" s="68"/>
      <c r="I15" s="18">
        <f>D15*H15*36</f>
        <v>0</v>
      </c>
      <c r="J15" s="18">
        <f aca="true" t="shared" si="3" ref="J15:J37">0.21*I15</f>
        <v>0</v>
      </c>
      <c r="K15" s="18">
        <f aca="true" t="shared" si="4" ref="K15:K37">I15+J15</f>
        <v>0</v>
      </c>
    </row>
    <row r="16" spans="1:11" ht="11.25">
      <c r="A16" s="81"/>
      <c r="B16" s="50" t="s">
        <v>35</v>
      </c>
      <c r="C16" s="35"/>
      <c r="D16" s="36"/>
      <c r="E16" s="36"/>
      <c r="F16" s="36"/>
      <c r="G16" s="59"/>
      <c r="H16" s="51"/>
      <c r="I16" s="52"/>
      <c r="J16" s="52"/>
      <c r="K16" s="53"/>
    </row>
    <row r="17" spans="1:11" ht="11.25">
      <c r="A17" s="81"/>
      <c r="B17" s="16" t="s">
        <v>19</v>
      </c>
      <c r="C17" s="16"/>
      <c r="D17" s="27">
        <v>10</v>
      </c>
      <c r="E17" s="27">
        <f aca="true" t="shared" si="5" ref="E17:E26">D17*36</f>
        <v>360</v>
      </c>
      <c r="F17" s="27" t="s">
        <v>4</v>
      </c>
      <c r="G17" s="60">
        <v>10.31</v>
      </c>
      <c r="H17" s="68"/>
      <c r="I17" s="18">
        <f aca="true" t="shared" si="6" ref="I17:I26">D17*H17*36</f>
        <v>0</v>
      </c>
      <c r="J17" s="18">
        <f aca="true" t="shared" si="7" ref="J17:J26">0.21*I17</f>
        <v>0</v>
      </c>
      <c r="K17" s="18">
        <f aca="true" t="shared" si="8" ref="K17:K26">I17+J17</f>
        <v>0</v>
      </c>
    </row>
    <row r="18" spans="1:11" ht="11.25">
      <c r="A18" s="81"/>
      <c r="B18" s="29" t="s">
        <v>18</v>
      </c>
      <c r="C18" s="16"/>
      <c r="D18" s="27">
        <v>10</v>
      </c>
      <c r="E18" s="27">
        <f t="shared" si="5"/>
        <v>360</v>
      </c>
      <c r="F18" s="27" t="s">
        <v>4</v>
      </c>
      <c r="G18" s="60">
        <v>16.85</v>
      </c>
      <c r="H18" s="68"/>
      <c r="I18" s="18">
        <f t="shared" si="6"/>
        <v>0</v>
      </c>
      <c r="J18" s="18">
        <f t="shared" si="7"/>
        <v>0</v>
      </c>
      <c r="K18" s="18">
        <f t="shared" si="8"/>
        <v>0</v>
      </c>
    </row>
    <row r="19" spans="1:11" ht="11.25">
      <c r="A19" s="81"/>
      <c r="B19" s="29" t="s">
        <v>20</v>
      </c>
      <c r="C19" s="16"/>
      <c r="D19" s="27">
        <v>10</v>
      </c>
      <c r="E19" s="27">
        <f t="shared" si="5"/>
        <v>360</v>
      </c>
      <c r="F19" s="27" t="s">
        <v>4</v>
      </c>
      <c r="G19" s="60">
        <v>24.98</v>
      </c>
      <c r="H19" s="68"/>
      <c r="I19" s="18">
        <f t="shared" si="6"/>
        <v>0</v>
      </c>
      <c r="J19" s="18">
        <f t="shared" si="7"/>
        <v>0</v>
      </c>
      <c r="K19" s="18">
        <f t="shared" si="8"/>
        <v>0</v>
      </c>
    </row>
    <row r="20" spans="1:11" ht="11.25">
      <c r="A20" s="81"/>
      <c r="B20" s="29" t="s">
        <v>21</v>
      </c>
      <c r="C20" s="16"/>
      <c r="D20" s="27">
        <v>10</v>
      </c>
      <c r="E20" s="27">
        <f t="shared" si="5"/>
        <v>360</v>
      </c>
      <c r="F20" s="27" t="s">
        <v>4</v>
      </c>
      <c r="G20" s="60">
        <v>16.85</v>
      </c>
      <c r="H20" s="68"/>
      <c r="I20" s="18">
        <f t="shared" si="6"/>
        <v>0</v>
      </c>
      <c r="J20" s="18">
        <f t="shared" si="7"/>
        <v>0</v>
      </c>
      <c r="K20" s="18">
        <f t="shared" si="8"/>
        <v>0</v>
      </c>
    </row>
    <row r="21" spans="1:11" ht="11.25">
      <c r="A21" s="81"/>
      <c r="B21" s="29" t="s">
        <v>22</v>
      </c>
      <c r="C21" s="16"/>
      <c r="D21" s="27">
        <v>10</v>
      </c>
      <c r="E21" s="27">
        <f t="shared" si="5"/>
        <v>360</v>
      </c>
      <c r="F21" s="27" t="s">
        <v>4</v>
      </c>
      <c r="G21" s="60">
        <v>16.85</v>
      </c>
      <c r="H21" s="68"/>
      <c r="I21" s="18">
        <f t="shared" si="6"/>
        <v>0</v>
      </c>
      <c r="J21" s="18">
        <f t="shared" si="7"/>
        <v>0</v>
      </c>
      <c r="K21" s="18">
        <f t="shared" si="8"/>
        <v>0</v>
      </c>
    </row>
    <row r="22" spans="1:11" ht="11.25">
      <c r="A22" s="81"/>
      <c r="B22" s="29" t="s">
        <v>23</v>
      </c>
      <c r="C22" s="16"/>
      <c r="D22" s="27">
        <v>10</v>
      </c>
      <c r="E22" s="27">
        <f t="shared" si="5"/>
        <v>360</v>
      </c>
      <c r="F22" s="27" t="s">
        <v>4</v>
      </c>
      <c r="G22" s="60">
        <v>24.98</v>
      </c>
      <c r="H22" s="68"/>
      <c r="I22" s="18">
        <f t="shared" si="6"/>
        <v>0</v>
      </c>
      <c r="J22" s="18">
        <f t="shared" si="7"/>
        <v>0</v>
      </c>
      <c r="K22" s="18">
        <f t="shared" si="8"/>
        <v>0</v>
      </c>
    </row>
    <row r="23" spans="1:11" ht="11.25">
      <c r="A23" s="81"/>
      <c r="B23" s="29" t="s">
        <v>24</v>
      </c>
      <c r="C23" s="16"/>
      <c r="D23" s="27">
        <v>10</v>
      </c>
      <c r="E23" s="27">
        <f t="shared" si="5"/>
        <v>360</v>
      </c>
      <c r="F23" s="27" t="s">
        <v>4</v>
      </c>
      <c r="G23" s="60">
        <v>24.98</v>
      </c>
      <c r="H23" s="68"/>
      <c r="I23" s="18">
        <f t="shared" si="6"/>
        <v>0</v>
      </c>
      <c r="J23" s="18">
        <f t="shared" si="7"/>
        <v>0</v>
      </c>
      <c r="K23" s="18">
        <f t="shared" si="8"/>
        <v>0</v>
      </c>
    </row>
    <row r="24" spans="1:11" ht="11.25">
      <c r="A24" s="81"/>
      <c r="B24" s="29" t="s">
        <v>25</v>
      </c>
      <c r="C24" s="16"/>
      <c r="D24" s="27">
        <v>10</v>
      </c>
      <c r="E24" s="27">
        <f t="shared" si="5"/>
        <v>360</v>
      </c>
      <c r="F24" s="27" t="s">
        <v>4</v>
      </c>
      <c r="G24" s="60">
        <v>24.98</v>
      </c>
      <c r="H24" s="68"/>
      <c r="I24" s="18">
        <f t="shared" si="6"/>
        <v>0</v>
      </c>
      <c r="J24" s="18">
        <f t="shared" si="7"/>
        <v>0</v>
      </c>
      <c r="K24" s="18">
        <f t="shared" si="8"/>
        <v>0</v>
      </c>
    </row>
    <row r="25" spans="1:11" ht="11.25">
      <c r="A25" s="81"/>
      <c r="B25" s="29" t="s">
        <v>26</v>
      </c>
      <c r="C25" s="16"/>
      <c r="D25" s="27">
        <v>10</v>
      </c>
      <c r="E25" s="27">
        <f t="shared" si="5"/>
        <v>360</v>
      </c>
      <c r="F25" s="27" t="s">
        <v>4</v>
      </c>
      <c r="G25" s="60">
        <v>24.98</v>
      </c>
      <c r="H25" s="68"/>
      <c r="I25" s="18">
        <f t="shared" si="6"/>
        <v>0</v>
      </c>
      <c r="J25" s="18">
        <f t="shared" si="7"/>
        <v>0</v>
      </c>
      <c r="K25" s="18">
        <f t="shared" si="8"/>
        <v>0</v>
      </c>
    </row>
    <row r="26" spans="1:11" ht="11.25">
      <c r="A26" s="81"/>
      <c r="B26" s="29" t="s">
        <v>27</v>
      </c>
      <c r="C26" s="16"/>
      <c r="D26" s="27">
        <v>10</v>
      </c>
      <c r="E26" s="27">
        <f t="shared" si="5"/>
        <v>360</v>
      </c>
      <c r="F26" s="27" t="s">
        <v>4</v>
      </c>
      <c r="G26" s="60">
        <v>24.98</v>
      </c>
      <c r="H26" s="68"/>
      <c r="I26" s="18">
        <f t="shared" si="6"/>
        <v>0</v>
      </c>
      <c r="J26" s="18">
        <f t="shared" si="7"/>
        <v>0</v>
      </c>
      <c r="K26" s="18">
        <f t="shared" si="8"/>
        <v>0</v>
      </c>
    </row>
    <row r="27" spans="1:14" ht="11.25">
      <c r="A27" s="82"/>
      <c r="B27" s="35"/>
      <c r="C27" s="35"/>
      <c r="D27" s="36"/>
      <c r="E27" s="36"/>
      <c r="F27" s="36"/>
      <c r="G27" s="59"/>
      <c r="H27" s="41"/>
      <c r="I27" s="26"/>
      <c r="J27" s="26"/>
      <c r="K27" s="26"/>
      <c r="L27" s="33"/>
      <c r="N27" s="63"/>
    </row>
    <row r="28" spans="1:11" ht="11.25">
      <c r="A28" s="81"/>
      <c r="B28" s="16" t="s">
        <v>11</v>
      </c>
      <c r="C28" s="67"/>
      <c r="D28" s="37">
        <v>75</v>
      </c>
      <c r="E28" s="27">
        <f>D28*36</f>
        <v>2700</v>
      </c>
      <c r="F28" s="17" t="s">
        <v>3</v>
      </c>
      <c r="G28" s="55">
        <v>50</v>
      </c>
      <c r="H28" s="68"/>
      <c r="I28" s="18">
        <f aca="true" t="shared" si="9" ref="I28:I37">D28*H28*36</f>
        <v>0</v>
      </c>
      <c r="J28" s="18">
        <f t="shared" si="3"/>
        <v>0</v>
      </c>
      <c r="K28" s="18">
        <f t="shared" si="4"/>
        <v>0</v>
      </c>
    </row>
    <row r="29" spans="1:11" ht="11.25">
      <c r="A29" s="81"/>
      <c r="B29" s="16" t="s">
        <v>45</v>
      </c>
      <c r="C29" s="67"/>
      <c r="D29" s="37">
        <v>3</v>
      </c>
      <c r="E29" s="27">
        <f aca="true" t="shared" si="10" ref="E29:E39">D29*36</f>
        <v>108</v>
      </c>
      <c r="F29" s="17" t="s">
        <v>3</v>
      </c>
      <c r="G29" s="55">
        <v>120</v>
      </c>
      <c r="H29" s="68"/>
      <c r="I29" s="18">
        <f t="shared" si="9"/>
        <v>0</v>
      </c>
      <c r="J29" s="18">
        <f t="shared" si="3"/>
        <v>0</v>
      </c>
      <c r="K29" s="18">
        <f t="shared" si="4"/>
        <v>0</v>
      </c>
    </row>
    <row r="30" spans="1:11" ht="11.25">
      <c r="A30" s="81"/>
      <c r="B30" s="16" t="s">
        <v>28</v>
      </c>
      <c r="C30" s="67"/>
      <c r="D30" s="37">
        <v>3</v>
      </c>
      <c r="E30" s="27">
        <f t="shared" si="10"/>
        <v>108</v>
      </c>
      <c r="F30" s="17" t="s">
        <v>3</v>
      </c>
      <c r="G30" s="55">
        <v>200</v>
      </c>
      <c r="H30" s="68"/>
      <c r="I30" s="18">
        <f t="shared" si="9"/>
        <v>0</v>
      </c>
      <c r="J30" s="18">
        <f t="shared" si="3"/>
        <v>0</v>
      </c>
      <c r="K30" s="18">
        <f t="shared" si="4"/>
        <v>0</v>
      </c>
    </row>
    <row r="31" spans="1:11" ht="11.25">
      <c r="A31" s="81"/>
      <c r="B31" s="16" t="s">
        <v>46</v>
      </c>
      <c r="C31" s="67"/>
      <c r="D31" s="37">
        <v>23</v>
      </c>
      <c r="E31" s="27">
        <f t="shared" si="10"/>
        <v>828</v>
      </c>
      <c r="F31" s="17" t="s">
        <v>3</v>
      </c>
      <c r="G31" s="55">
        <v>100</v>
      </c>
      <c r="H31" s="68"/>
      <c r="I31" s="18">
        <f t="shared" si="9"/>
        <v>0</v>
      </c>
      <c r="J31" s="18">
        <f t="shared" si="3"/>
        <v>0</v>
      </c>
      <c r="K31" s="18">
        <f t="shared" si="4"/>
        <v>0</v>
      </c>
    </row>
    <row r="32" spans="1:11" ht="11.25">
      <c r="A32" s="81"/>
      <c r="B32" s="16" t="s">
        <v>12</v>
      </c>
      <c r="C32" s="67"/>
      <c r="D32" s="37">
        <v>10</v>
      </c>
      <c r="E32" s="27">
        <f t="shared" si="10"/>
        <v>360</v>
      </c>
      <c r="F32" s="17" t="s">
        <v>3</v>
      </c>
      <c r="G32" s="55">
        <v>200</v>
      </c>
      <c r="H32" s="68"/>
      <c r="I32" s="18">
        <f t="shared" si="9"/>
        <v>0</v>
      </c>
      <c r="J32" s="18">
        <f t="shared" si="3"/>
        <v>0</v>
      </c>
      <c r="K32" s="18">
        <f t="shared" si="4"/>
        <v>0</v>
      </c>
    </row>
    <row r="33" spans="1:11" ht="11.25">
      <c r="A33" s="81"/>
      <c r="B33" s="16" t="s">
        <v>50</v>
      </c>
      <c r="C33" s="67"/>
      <c r="D33" s="37">
        <v>3</v>
      </c>
      <c r="E33" s="27">
        <f t="shared" si="10"/>
        <v>108</v>
      </c>
      <c r="F33" s="17" t="s">
        <v>3</v>
      </c>
      <c r="G33" s="55">
        <v>250</v>
      </c>
      <c r="H33" s="68"/>
      <c r="I33" s="18">
        <f t="shared" si="9"/>
        <v>0</v>
      </c>
      <c r="J33" s="18">
        <f t="shared" si="3"/>
        <v>0</v>
      </c>
      <c r="K33" s="18">
        <f t="shared" si="4"/>
        <v>0</v>
      </c>
    </row>
    <row r="34" spans="1:11" ht="11.25">
      <c r="A34" s="81" t="s">
        <v>53</v>
      </c>
      <c r="B34" s="16" t="s">
        <v>16</v>
      </c>
      <c r="C34" s="67"/>
      <c r="D34" s="37">
        <v>8</v>
      </c>
      <c r="E34" s="17">
        <f t="shared" si="10"/>
        <v>288</v>
      </c>
      <c r="F34" s="17" t="s">
        <v>3</v>
      </c>
      <c r="G34" s="55">
        <v>123.14</v>
      </c>
      <c r="H34" s="68"/>
      <c r="I34" s="18">
        <f t="shared" si="9"/>
        <v>0</v>
      </c>
      <c r="J34" s="18">
        <f t="shared" si="3"/>
        <v>0</v>
      </c>
      <c r="K34" s="18">
        <f t="shared" si="4"/>
        <v>0</v>
      </c>
    </row>
    <row r="35" spans="1:11" ht="11.25">
      <c r="A35" s="81" t="s">
        <v>53</v>
      </c>
      <c r="B35" s="16" t="s">
        <v>48</v>
      </c>
      <c r="C35" s="67"/>
      <c r="D35" s="37">
        <v>5</v>
      </c>
      <c r="E35" s="17">
        <f t="shared" si="10"/>
        <v>180</v>
      </c>
      <c r="F35" s="17" t="s">
        <v>3</v>
      </c>
      <c r="G35" s="55">
        <v>288.43</v>
      </c>
      <c r="H35" s="68"/>
      <c r="I35" s="18">
        <f t="shared" si="9"/>
        <v>0</v>
      </c>
      <c r="J35" s="18">
        <f t="shared" si="3"/>
        <v>0</v>
      </c>
      <c r="K35" s="18">
        <f t="shared" si="4"/>
        <v>0</v>
      </c>
    </row>
    <row r="36" spans="1:11" ht="11.25">
      <c r="A36" s="81"/>
      <c r="B36" s="16" t="s">
        <v>17</v>
      </c>
      <c r="C36" s="67"/>
      <c r="D36" s="37">
        <v>5</v>
      </c>
      <c r="E36" s="17">
        <f t="shared" si="10"/>
        <v>180</v>
      </c>
      <c r="F36" s="17" t="s">
        <v>3</v>
      </c>
      <c r="G36" s="55">
        <v>750</v>
      </c>
      <c r="H36" s="68"/>
      <c r="I36" s="18">
        <f t="shared" si="9"/>
        <v>0</v>
      </c>
      <c r="J36" s="18">
        <f t="shared" si="3"/>
        <v>0</v>
      </c>
      <c r="K36" s="18">
        <f t="shared" si="4"/>
        <v>0</v>
      </c>
    </row>
    <row r="37" spans="1:11" ht="11.25">
      <c r="A37" s="81"/>
      <c r="B37" s="16" t="s">
        <v>49</v>
      </c>
      <c r="C37" s="67"/>
      <c r="D37" s="37">
        <v>5</v>
      </c>
      <c r="E37" s="17">
        <f t="shared" si="10"/>
        <v>180</v>
      </c>
      <c r="F37" s="17" t="s">
        <v>3</v>
      </c>
      <c r="G37" s="55">
        <v>1000</v>
      </c>
      <c r="H37" s="68"/>
      <c r="I37" s="18">
        <f t="shared" si="9"/>
        <v>0</v>
      </c>
      <c r="J37" s="18">
        <f t="shared" si="3"/>
        <v>0</v>
      </c>
      <c r="K37" s="18">
        <f t="shared" si="4"/>
        <v>0</v>
      </c>
    </row>
    <row r="38" spans="1:11" ht="11.25">
      <c r="A38" s="78"/>
      <c r="B38" s="16" t="s">
        <v>6</v>
      </c>
      <c r="C38" s="16"/>
      <c r="D38" s="38">
        <v>10</v>
      </c>
      <c r="E38" s="17">
        <f t="shared" si="10"/>
        <v>360</v>
      </c>
      <c r="F38" s="17" t="s">
        <v>3</v>
      </c>
      <c r="G38" s="55">
        <v>0</v>
      </c>
      <c r="H38" s="28">
        <v>0</v>
      </c>
      <c r="I38" s="54"/>
      <c r="J38" s="52"/>
      <c r="K38" s="53"/>
    </row>
    <row r="39" spans="1:11" ht="11.25">
      <c r="A39" s="78"/>
      <c r="B39" s="16" t="s">
        <v>13</v>
      </c>
      <c r="C39" s="16"/>
      <c r="D39" s="38">
        <v>15</v>
      </c>
      <c r="E39" s="17">
        <f t="shared" si="10"/>
        <v>540</v>
      </c>
      <c r="F39" s="17" t="s">
        <v>3</v>
      </c>
      <c r="G39" s="55">
        <v>0</v>
      </c>
      <c r="H39" s="28">
        <v>0</v>
      </c>
      <c r="I39" s="54"/>
      <c r="J39" s="52"/>
      <c r="K39" s="53"/>
    </row>
    <row r="40" spans="1:11" s="65" customFormat="1" ht="22.5" customHeight="1">
      <c r="A40" s="79"/>
      <c r="B40" s="69" t="s">
        <v>42</v>
      </c>
      <c r="C40" s="70"/>
      <c r="D40" s="71"/>
      <c r="E40" s="27">
        <v>1</v>
      </c>
      <c r="F40" s="27" t="s">
        <v>3</v>
      </c>
      <c r="G40" s="60">
        <v>100000</v>
      </c>
      <c r="H40" s="28">
        <v>100000</v>
      </c>
      <c r="I40" s="28">
        <v>100000</v>
      </c>
      <c r="J40" s="28">
        <v>21000</v>
      </c>
      <c r="K40" s="28">
        <v>121000</v>
      </c>
    </row>
    <row r="41" spans="2:11" ht="12" thickBot="1">
      <c r="B41" s="23"/>
      <c r="C41" s="23"/>
      <c r="D41" s="34"/>
      <c r="E41" s="24"/>
      <c r="F41" s="30"/>
      <c r="G41" s="61"/>
      <c r="H41" s="21"/>
      <c r="I41" s="22"/>
      <c r="J41" s="22"/>
      <c r="K41" s="22"/>
    </row>
    <row r="42" spans="2:11" ht="13.5" thickBot="1" thickTop="1">
      <c r="B42" s="46" t="s">
        <v>14</v>
      </c>
      <c r="C42" s="47"/>
      <c r="D42" s="48"/>
      <c r="E42" s="48"/>
      <c r="F42" s="48"/>
      <c r="G42" s="48"/>
      <c r="H42" s="49"/>
      <c r="I42" s="44">
        <f>SUM(I6:I40)</f>
        <v>100000</v>
      </c>
      <c r="J42" s="62">
        <f>SUM(J6:J40)</f>
        <v>21000</v>
      </c>
      <c r="K42" s="64">
        <f>SUM(K6:K40)</f>
        <v>121000</v>
      </c>
    </row>
    <row r="43" spans="2:16383" ht="12" thickTop="1">
      <c r="B43" s="12"/>
      <c r="C43" s="12"/>
      <c r="D43" s="13"/>
      <c r="E43" s="13"/>
      <c r="F43" s="13"/>
      <c r="G43" s="13"/>
      <c r="H43" s="20"/>
      <c r="I43" s="21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</row>
    <row r="44" spans="1:16383" ht="11.25">
      <c r="A44" s="85" t="s">
        <v>52</v>
      </c>
      <c r="B44" s="83" t="s">
        <v>54</v>
      </c>
      <c r="C44" s="66" t="s">
        <v>44</v>
      </c>
      <c r="D44" s="80"/>
      <c r="E44" s="80"/>
      <c r="F44" s="80"/>
      <c r="G44" s="13"/>
      <c r="H44" s="20"/>
      <c r="I44" s="21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</row>
    <row r="45" spans="1:16383" ht="15" customHeight="1">
      <c r="A45" s="85" t="s">
        <v>53</v>
      </c>
      <c r="B45" s="84" t="s">
        <v>55</v>
      </c>
      <c r="C45" s="3"/>
      <c r="D45" s="3"/>
      <c r="E45" s="3"/>
      <c r="F45" s="3"/>
      <c r="G45" s="3"/>
      <c r="H45" s="42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</row>
    <row r="46" spans="1:16383" ht="11.25">
      <c r="A46" s="83"/>
      <c r="B46" s="84"/>
      <c r="C46" s="3"/>
      <c r="D46" s="3"/>
      <c r="E46" s="3"/>
      <c r="F46" s="3"/>
      <c r="G46" s="3"/>
      <c r="H46" s="42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</row>
    <row r="47" spans="1:16383" ht="11.25">
      <c r="A47" s="83"/>
      <c r="B47" s="84"/>
      <c r="C47" s="3"/>
      <c r="D47" s="3"/>
      <c r="E47" s="3"/>
      <c r="F47" s="3"/>
      <c r="G47" s="3"/>
      <c r="H47" s="42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</row>
    <row r="49" spans="3:16383" ht="11.25">
      <c r="C49" s="3"/>
      <c r="D49" s="3"/>
      <c r="E49" s="3"/>
      <c r="F49" s="3"/>
      <c r="G49" s="3"/>
      <c r="H49" s="42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</row>
    <row r="51" spans="3:16383" ht="11.25">
      <c r="C51" s="3"/>
      <c r="D51" s="3"/>
      <c r="E51" s="3"/>
      <c r="F51" s="3"/>
      <c r="G51" s="3"/>
      <c r="H51" s="42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  <c r="XFC51" s="3"/>
    </row>
  </sheetData>
  <sheetProtection selectLockedCells="1"/>
  <mergeCells count="10">
    <mergeCell ref="B45:B47"/>
    <mergeCell ref="B40:D40"/>
    <mergeCell ref="J3:J4"/>
    <mergeCell ref="K3:K4"/>
    <mergeCell ref="B3:B4"/>
    <mergeCell ref="C3:C4"/>
    <mergeCell ref="D3:F3"/>
    <mergeCell ref="G3:G4"/>
    <mergeCell ref="H3:H4"/>
    <mergeCell ref="I3:I4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91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5111EB3E96A04B9D8A9DC419913F9B" ma:contentTypeVersion="0" ma:contentTypeDescription="Vytvoří nový dokument" ma:contentTypeScope="" ma:versionID="69345ae7a0b1130d43d7ac1f769ee3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50D5E-8E40-4746-9525-6751318E5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5033B0-F942-4F17-99FC-D0EC5866C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259B5-BAF4-4E82-BA0C-00E96243986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ceny 2018</dc:title>
  <dc:subject/>
  <dc:creator>Richard.Tesar@eru.cz</dc:creator>
  <cp:keywords/>
  <dc:description/>
  <cp:lastModifiedBy>Ph</cp:lastModifiedBy>
  <cp:lastPrinted>2018-04-13T10:56:42Z</cp:lastPrinted>
  <dcterms:created xsi:type="dcterms:W3CDTF">2012-11-05T10:59:39Z</dcterms:created>
  <dcterms:modified xsi:type="dcterms:W3CDTF">2018-04-13T12:00:07Z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0x0101004E5111EB3E96A04B9D8A9DC419913F9B</vt:lpwstr>
  </property>
</Properties>
</file>